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Financiera 4° Trimestre 2019\Fomatos - copia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2" l="1"/>
  <c r="E5" i="2" l="1"/>
  <c r="E33" i="2" s="1"/>
  <c r="E16" i="2"/>
  <c r="E36" i="2"/>
  <c r="E42" i="2"/>
  <c r="E40" i="2" s="1"/>
  <c r="E47" i="2"/>
  <c r="E48" i="2"/>
  <c r="E51" i="2"/>
  <c r="E53" i="2"/>
  <c r="E52" i="2" s="1"/>
  <c r="E44" i="2" l="1"/>
  <c r="E57" i="2"/>
  <c r="E59" i="2" l="1"/>
  <c r="E62" i="2" s="1"/>
  <c r="D16" i="2"/>
  <c r="D5" i="2"/>
  <c r="D53" i="2"/>
  <c r="D52" i="2" s="1"/>
  <c r="D48" i="2"/>
  <c r="D47" i="2" s="1"/>
  <c r="D36" i="2"/>
  <c r="D44" i="2" s="1"/>
  <c r="D57" i="2" l="1"/>
  <c r="D33" i="2"/>
  <c r="D61" i="2"/>
  <c r="D59" i="2" l="1"/>
  <c r="D62" i="2" s="1"/>
</calcChain>
</file>

<file path=xl/sharedStrings.xml><?xml version="1.0" encoding="utf-8"?>
<sst xmlns="http://schemas.openxmlformats.org/spreadsheetml/2006/main" count="63" uniqueCount="54">
  <si>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</si>
  <si>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</si>
  <si>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</si>
  <si>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</si>
  <si>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</si>
  <si>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</si>
  <si>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</si>
  <si>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</si>
  <si>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</si>
  <si>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</si>
  <si>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</si>
  <si>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</si>
  <si>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</si>
  <si>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</si>
  <si>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</si>
  <si>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</si>
  <si>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</si>
  <si>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</si>
  <si>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</si>
  <si>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</si>
  <si>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</si>
  <si>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</si>
  <si>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</si>
  <si>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</si>
  <si>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</si>
  <si>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</si>
  <si>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</si>
  <si>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</si>
  <si>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</si>
  <si>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</si>
  <si>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</si>
  <si>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</si>
  <si>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</si>
  <si>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</si>
  <si>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</si>
  <si>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</si>
  <si>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</si>
  <si>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</si>
  <si>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</si>
  <si>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</si>
  <si>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</si>
  <si>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</si>
  <si>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</si>
  <si>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</si>
  <si>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</si>
  <si>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</si>
  <si>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</si>
  <si>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</si>
  <si>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emisor.</t>
  </si>
  <si>
    <t>_________________________</t>
  </si>
  <si>
    <t>Director General
LAE Ruben David Rocha Lemus</t>
  </si>
  <si>
    <t xml:space="preserve"> </t>
  </si>
  <si>
    <t>Directora Administrativa
LAE Magdalena Abigail Carrera Simental</t>
  </si>
  <si>
    <t>Patronato del Parque Zoológico de León
Estado de Flujos de Efectivo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</si>
</sst>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4" xfId="8" applyFont="1" applyFill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0" fillId="0" borderId="0" xfId="0" applyNumberFormat="1"/>
    <xf numFmtId="4" fontId="3" fillId="3" borderId="0" xfId="8" applyNumberFormat="1" applyFont="1" applyFill="1" applyBorder="1" applyAlignment="1" applyProtection="1">
      <alignment vertical="top" wrapText="1"/>
      <protection locked="0"/>
    </xf>
    <xf numFmtId="4" fontId="2" fillId="3" borderId="0" xfId="8" applyNumberFormat="1" applyFont="1" applyFill="1" applyBorder="1" applyAlignment="1" applyProtection="1">
      <alignment vertical="top" wrapText="1"/>
      <protection locked="0"/>
    </xf>
    <xf numFmtId="4" fontId="6" fillId="3" borderId="0" xfId="0" applyNumberFormat="1" applyFont="1" applyFill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="95" zoomScaleNormal="95" workbookViewId="0">
      <selection activeCell="K13" sqref="K13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34" t="s">
        <v>53</v>
      </c>
      <c r="B1" s="35"/>
      <c r="C1" s="35"/>
      <c r="D1" s="35"/>
      <c r="E1" s="36"/>
    </row>
    <row r="2" spans="1:5" ht="15" customHeight="1" x14ac:dyDescent="0.2">
      <c r="A2" s="37" t="s">
        <v>0</v>
      </c>
      <c r="B2" s="38"/>
      <c r="C2" s="38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+D6+D7+D8+D9+D10+D11+D12+D13+D14+D15</f>
        <v>70545058.650000006</v>
      </c>
      <c r="E5" s="14">
        <f>+E6+E7+E8+E9+E10+E11+E12+E13+E14+E15</f>
        <v>77947872.710000008</v>
      </c>
    </row>
    <row r="6" spans="1:5" x14ac:dyDescent="0.2">
      <c r="A6" s="4"/>
      <c r="C6" s="15" t="s">
        <v>3</v>
      </c>
      <c r="D6" s="16"/>
      <c r="E6" s="17"/>
    </row>
    <row r="7" spans="1:5" x14ac:dyDescent="0.2">
      <c r="A7" s="4"/>
      <c r="C7" s="15" t="s">
        <v>4</v>
      </c>
      <c r="D7" s="16"/>
      <c r="E7" s="17"/>
    </row>
    <row r="8" spans="1:5" x14ac:dyDescent="0.2">
      <c r="A8" s="4"/>
      <c r="C8" s="15" t="s">
        <v>42</v>
      </c>
      <c r="D8" s="16"/>
      <c r="E8" s="17"/>
    </row>
    <row r="9" spans="1:5" x14ac:dyDescent="0.2">
      <c r="A9" s="4"/>
      <c r="C9" s="15" t="s">
        <v>5</v>
      </c>
      <c r="D9" s="16"/>
      <c r="E9" s="17"/>
    </row>
    <row r="10" spans="1:5" x14ac:dyDescent="0.2">
      <c r="A10" s="4"/>
      <c r="C10" s="15" t="s">
        <v>43</v>
      </c>
      <c r="D10" s="31"/>
      <c r="E10" s="17"/>
    </row>
    <row r="11" spans="1:5" x14ac:dyDescent="0.2">
      <c r="A11" s="4"/>
      <c r="C11" s="15" t="s">
        <v>44</v>
      </c>
      <c r="D11" s="31"/>
      <c r="E11" s="17"/>
    </row>
    <row r="12" spans="1:5" x14ac:dyDescent="0.2">
      <c r="A12" s="4"/>
      <c r="C12" s="15" t="s">
        <v>45</v>
      </c>
      <c r="D12" s="31">
        <v>56641633.990000002</v>
      </c>
      <c r="E12" s="17">
        <v>55611508.200000003</v>
      </c>
    </row>
    <row r="13" spans="1:5" ht="22.5" x14ac:dyDescent="0.2">
      <c r="A13" s="4"/>
      <c r="C13" s="15" t="s">
        <v>46</v>
      </c>
      <c r="D13" s="31"/>
      <c r="E13" s="17"/>
    </row>
    <row r="14" spans="1:5" x14ac:dyDescent="0.2">
      <c r="A14" s="4"/>
      <c r="C14" s="15" t="s">
        <v>47</v>
      </c>
      <c r="D14" s="31">
        <v>13754503</v>
      </c>
      <c r="E14" s="17">
        <v>22254504</v>
      </c>
    </row>
    <row r="15" spans="1:5" x14ac:dyDescent="0.2">
      <c r="A15" s="4"/>
      <c r="C15" s="15" t="s">
        <v>6</v>
      </c>
      <c r="D15" s="31">
        <v>148921.66</v>
      </c>
      <c r="E15" s="17">
        <v>81860.509999999995</v>
      </c>
    </row>
    <row r="16" spans="1:5" x14ac:dyDescent="0.2">
      <c r="A16" s="4"/>
      <c r="B16" s="11" t="s">
        <v>7</v>
      </c>
      <c r="C16" s="12"/>
      <c r="D16" s="32">
        <f>+D17+D18+D19</f>
        <v>66067165.750000007</v>
      </c>
      <c r="E16" s="14">
        <f>+E17+E18+E19</f>
        <v>60817682</v>
      </c>
    </row>
    <row r="17" spans="1:5" x14ac:dyDescent="0.2">
      <c r="A17" s="4"/>
      <c r="C17" s="15" t="s">
        <v>8</v>
      </c>
      <c r="D17" s="31">
        <v>32119704.730000004</v>
      </c>
      <c r="E17" s="17">
        <v>27779925.640000001</v>
      </c>
    </row>
    <row r="18" spans="1:5" x14ac:dyDescent="0.2">
      <c r="A18" s="4"/>
      <c r="C18" s="15" t="s">
        <v>9</v>
      </c>
      <c r="D18" s="31">
        <v>17478802.18</v>
      </c>
      <c r="E18" s="17">
        <v>15354114.17</v>
      </c>
    </row>
    <row r="19" spans="1:5" x14ac:dyDescent="0.2">
      <c r="A19" s="4"/>
      <c r="C19" s="15" t="s">
        <v>10</v>
      </c>
      <c r="D19" s="31">
        <v>16468658.840000002</v>
      </c>
      <c r="E19" s="17">
        <v>17683642.190000001</v>
      </c>
    </row>
    <row r="20" spans="1:5" x14ac:dyDescent="0.2">
      <c r="A20" s="4"/>
      <c r="C20" s="15" t="s">
        <v>11</v>
      </c>
      <c r="D20" s="31"/>
      <c r="E20" s="17"/>
    </row>
    <row r="21" spans="1:5" x14ac:dyDescent="0.2">
      <c r="A21" s="4"/>
      <c r="C21" s="15" t="s">
        <v>12</v>
      </c>
      <c r="D21" s="31"/>
      <c r="E21" s="17"/>
    </row>
    <row r="22" spans="1:5" x14ac:dyDescent="0.2">
      <c r="A22" s="4"/>
      <c r="C22" s="15" t="s">
        <v>13</v>
      </c>
      <c r="D22" s="31"/>
      <c r="E22" s="17"/>
    </row>
    <row r="23" spans="1:5" x14ac:dyDescent="0.2">
      <c r="A23" s="4"/>
      <c r="C23" s="15" t="s">
        <v>14</v>
      </c>
      <c r="D23" s="31"/>
      <c r="E23" s="17"/>
    </row>
    <row r="24" spans="1:5" x14ac:dyDescent="0.2">
      <c r="A24" s="4"/>
      <c r="C24" s="15" t="s">
        <v>15</v>
      </c>
      <c r="D24" s="31"/>
      <c r="E24" s="17"/>
    </row>
    <row r="25" spans="1:5" x14ac:dyDescent="0.2">
      <c r="A25" s="4"/>
      <c r="C25" s="15" t="s">
        <v>16</v>
      </c>
      <c r="D25" s="31"/>
      <c r="E25" s="17"/>
    </row>
    <row r="26" spans="1:5" x14ac:dyDescent="0.2">
      <c r="A26" s="4"/>
      <c r="C26" s="15" t="s">
        <v>17</v>
      </c>
      <c r="D26" s="31"/>
      <c r="E26" s="17"/>
    </row>
    <row r="27" spans="1:5" x14ac:dyDescent="0.2">
      <c r="A27" s="4"/>
      <c r="C27" s="15" t="s">
        <v>18</v>
      </c>
      <c r="D27" s="31"/>
      <c r="E27" s="17"/>
    </row>
    <row r="28" spans="1:5" x14ac:dyDescent="0.2">
      <c r="A28" s="4"/>
      <c r="C28" s="15" t="s">
        <v>19</v>
      </c>
      <c r="D28" s="31"/>
      <c r="E28" s="17"/>
    </row>
    <row r="29" spans="1:5" x14ac:dyDescent="0.2">
      <c r="A29" s="4"/>
      <c r="C29" s="15" t="s">
        <v>20</v>
      </c>
      <c r="D29" s="31"/>
      <c r="E29" s="17"/>
    </row>
    <row r="30" spans="1:5" x14ac:dyDescent="0.2">
      <c r="A30" s="4"/>
      <c r="C30" s="15" t="s">
        <v>21</v>
      </c>
      <c r="D30" s="31"/>
      <c r="E30" s="17"/>
    </row>
    <row r="31" spans="1:5" x14ac:dyDescent="0.2">
      <c r="A31" s="4"/>
      <c r="C31" s="15" t="s">
        <v>22</v>
      </c>
      <c r="D31" s="31"/>
      <c r="E31" s="17"/>
    </row>
    <row r="32" spans="1:5" x14ac:dyDescent="0.2">
      <c r="A32" s="4"/>
      <c r="C32" s="15" t="s">
        <v>23</v>
      </c>
      <c r="D32" s="31"/>
      <c r="E32" s="17"/>
    </row>
    <row r="33" spans="1:6" x14ac:dyDescent="0.2">
      <c r="A33" s="19" t="s">
        <v>24</v>
      </c>
      <c r="C33" s="18"/>
      <c r="D33" s="32">
        <f>D5-D16</f>
        <v>4477892.8999999985</v>
      </c>
      <c r="E33" s="14">
        <f>E5-E16</f>
        <v>17130190.710000008</v>
      </c>
    </row>
    <row r="34" spans="1:6" x14ac:dyDescent="0.2">
      <c r="A34" s="19"/>
      <c r="C34" s="18"/>
      <c r="D34" s="32"/>
      <c r="E34" s="14"/>
    </row>
    <row r="35" spans="1:6" x14ac:dyDescent="0.2">
      <c r="A35" s="7" t="s">
        <v>25</v>
      </c>
      <c r="C35" s="8"/>
      <c r="D35" s="31"/>
      <c r="E35" s="17"/>
    </row>
    <row r="36" spans="1:6" x14ac:dyDescent="0.2">
      <c r="A36" s="4"/>
      <c r="B36" s="11" t="s">
        <v>2</v>
      </c>
      <c r="C36" s="12"/>
      <c r="D36" s="32">
        <f>+D37+D38+D39</f>
        <v>112065.180000001</v>
      </c>
      <c r="E36" s="14">
        <f>+E37+E38+E39</f>
        <v>161652.82999999999</v>
      </c>
    </row>
    <row r="37" spans="1:6" x14ac:dyDescent="0.2">
      <c r="A37" s="4"/>
      <c r="C37" s="15" t="s">
        <v>26</v>
      </c>
      <c r="D37" s="31"/>
      <c r="E37" s="17"/>
    </row>
    <row r="38" spans="1:6" x14ac:dyDescent="0.2">
      <c r="A38" s="4"/>
      <c r="C38" s="15" t="s">
        <v>27</v>
      </c>
      <c r="D38" s="31">
        <v>112065.180000001</v>
      </c>
      <c r="E38" s="17"/>
    </row>
    <row r="39" spans="1:6" x14ac:dyDescent="0.2">
      <c r="A39" s="4"/>
      <c r="C39" s="15" t="s">
        <v>28</v>
      </c>
      <c r="D39" s="31"/>
      <c r="E39" s="17">
        <v>161652.82999999999</v>
      </c>
    </row>
    <row r="40" spans="1:6" x14ac:dyDescent="0.2">
      <c r="A40" s="4"/>
      <c r="B40" s="11" t="s">
        <v>7</v>
      </c>
      <c r="C40" s="12"/>
      <c r="D40" s="32">
        <f>+D41+D42+D43</f>
        <v>1707291.19</v>
      </c>
      <c r="E40" s="14">
        <f>+E41+E42+E43</f>
        <v>22375062.979999997</v>
      </c>
    </row>
    <row r="41" spans="1:6" x14ac:dyDescent="0.2">
      <c r="A41" s="4"/>
      <c r="C41" s="15" t="s">
        <v>26</v>
      </c>
      <c r="D41" s="31">
        <v>1707291.19</v>
      </c>
      <c r="E41" s="17">
        <v>15231981.189999998</v>
      </c>
      <c r="F41" s="30" t="s">
        <v>51</v>
      </c>
    </row>
    <row r="42" spans="1:6" x14ac:dyDescent="0.2">
      <c r="A42" s="4"/>
      <c r="C42" s="15" t="s">
        <v>27</v>
      </c>
      <c r="D42" s="31">
        <v>0</v>
      </c>
      <c r="E42" s="17">
        <f>6212681.79+180000+750400</f>
        <v>7143081.79</v>
      </c>
    </row>
    <row r="43" spans="1:6" x14ac:dyDescent="0.2">
      <c r="A43" s="4"/>
      <c r="C43" s="15" t="s">
        <v>29</v>
      </c>
      <c r="D43" s="33">
        <v>0</v>
      </c>
      <c r="E43" s="17">
        <v>0</v>
      </c>
    </row>
    <row r="44" spans="1:6" x14ac:dyDescent="0.2">
      <c r="A44" s="19" t="s">
        <v>30</v>
      </c>
      <c r="C44" s="18"/>
      <c r="D44" s="32">
        <f>D36-D40</f>
        <v>-1595226.0099999988</v>
      </c>
      <c r="E44" s="14">
        <f>E36-E40</f>
        <v>-22213410.149999999</v>
      </c>
    </row>
    <row r="45" spans="1:6" x14ac:dyDescent="0.2">
      <c r="A45" s="19"/>
      <c r="C45" s="18"/>
      <c r="D45" s="32"/>
      <c r="E45" s="14"/>
    </row>
    <row r="46" spans="1:6" x14ac:dyDescent="0.2">
      <c r="A46" s="7" t="s">
        <v>31</v>
      </c>
      <c r="C46" s="8"/>
      <c r="D46" s="31"/>
      <c r="E46" s="17"/>
    </row>
    <row r="47" spans="1:6" x14ac:dyDescent="0.2">
      <c r="A47" s="4"/>
      <c r="B47" s="11" t="s">
        <v>2</v>
      </c>
      <c r="C47" s="12"/>
      <c r="D47" s="32">
        <f>+D48+D51</f>
        <v>0</v>
      </c>
      <c r="E47" s="14">
        <f>+E48+E51</f>
        <v>3232576.6</v>
      </c>
    </row>
    <row r="48" spans="1:6" x14ac:dyDescent="0.2">
      <c r="A48" s="4"/>
      <c r="C48" s="15" t="s">
        <v>32</v>
      </c>
      <c r="D48" s="31">
        <f>+D49+D50</f>
        <v>0</v>
      </c>
      <c r="E48" s="17">
        <f>+E49+E50</f>
        <v>0</v>
      </c>
    </row>
    <row r="49" spans="1:5" x14ac:dyDescent="0.2">
      <c r="A49" s="4"/>
      <c r="C49" s="20" t="s">
        <v>33</v>
      </c>
      <c r="D49" s="31"/>
      <c r="E49" s="17"/>
    </row>
    <row r="50" spans="1:5" x14ac:dyDescent="0.2">
      <c r="A50" s="4"/>
      <c r="C50" s="20" t="s">
        <v>34</v>
      </c>
      <c r="D50" s="31"/>
      <c r="E50" s="17"/>
    </row>
    <row r="51" spans="1:5" x14ac:dyDescent="0.2">
      <c r="A51" s="4"/>
      <c r="C51" s="15" t="s">
        <v>35</v>
      </c>
      <c r="D51" s="31">
        <v>0</v>
      </c>
      <c r="E51" s="17">
        <f>3237925.1-5348.5</f>
        <v>3232576.6</v>
      </c>
    </row>
    <row r="52" spans="1:5" x14ac:dyDescent="0.2">
      <c r="A52" s="4"/>
      <c r="B52" s="11" t="s">
        <v>7</v>
      </c>
      <c r="C52" s="12"/>
      <c r="D52" s="32">
        <f>+D53+D56</f>
        <v>2982084.92</v>
      </c>
      <c r="E52" s="14">
        <f>+E53+E56</f>
        <v>0</v>
      </c>
    </row>
    <row r="53" spans="1:5" x14ac:dyDescent="0.2">
      <c r="A53" s="4"/>
      <c r="C53" s="15" t="s">
        <v>36</v>
      </c>
      <c r="D53" s="31">
        <f>+D54+D55</f>
        <v>0</v>
      </c>
      <c r="E53" s="17">
        <f>+E54+E55</f>
        <v>0</v>
      </c>
    </row>
    <row r="54" spans="1:5" x14ac:dyDescent="0.2">
      <c r="A54" s="4"/>
      <c r="C54" s="20" t="s">
        <v>33</v>
      </c>
      <c r="D54" s="31"/>
      <c r="E54" s="17"/>
    </row>
    <row r="55" spans="1:5" x14ac:dyDescent="0.2">
      <c r="A55" s="4"/>
      <c r="C55" s="20" t="s">
        <v>34</v>
      </c>
      <c r="D55" s="31"/>
      <c r="E55" s="17"/>
    </row>
    <row r="56" spans="1:5" x14ac:dyDescent="0.2">
      <c r="A56" s="4"/>
      <c r="C56" s="15" t="s">
        <v>37</v>
      </c>
      <c r="D56" s="31">
        <v>2982084.92</v>
      </c>
      <c r="E56" s="17"/>
    </row>
    <row r="57" spans="1:5" x14ac:dyDescent="0.2">
      <c r="A57" s="19" t="s">
        <v>38</v>
      </c>
      <c r="C57" s="18"/>
      <c r="D57" s="32">
        <f>D47-D52</f>
        <v>-2982084.92</v>
      </c>
      <c r="E57" s="14">
        <f>E47-E52</f>
        <v>3232576.6</v>
      </c>
    </row>
    <row r="58" spans="1:5" x14ac:dyDescent="0.2">
      <c r="A58" s="19"/>
      <c r="C58" s="18"/>
      <c r="D58" s="32"/>
      <c r="E58" s="14"/>
    </row>
    <row r="59" spans="1:5" x14ac:dyDescent="0.2">
      <c r="A59" s="19" t="s">
        <v>39</v>
      </c>
      <c r="C59" s="18"/>
      <c r="D59" s="32">
        <f>+D33+D44+D57</f>
        <v>-99418.030000000261</v>
      </c>
      <c r="E59" s="14">
        <f>+E33+E44+E57</f>
        <v>-1850642.8399999901</v>
      </c>
    </row>
    <row r="60" spans="1:5" x14ac:dyDescent="0.2">
      <c r="A60" s="19"/>
      <c r="C60" s="18"/>
      <c r="D60" s="32"/>
      <c r="E60" s="14"/>
    </row>
    <row r="61" spans="1:5" x14ac:dyDescent="0.2">
      <c r="A61" s="19" t="s">
        <v>40</v>
      </c>
      <c r="C61" s="18"/>
      <c r="D61" s="32">
        <f>E62</f>
        <v>3499419.31</v>
      </c>
      <c r="E61" s="14">
        <v>5350062.1499999901</v>
      </c>
    </row>
    <row r="62" spans="1:5" x14ac:dyDescent="0.2">
      <c r="A62" s="19" t="s">
        <v>41</v>
      </c>
      <c r="C62" s="18"/>
      <c r="D62" s="32">
        <f>D61+D59</f>
        <v>3400001.28</v>
      </c>
      <c r="E62" s="14">
        <f>E61+E59</f>
        <v>3499419.31</v>
      </c>
    </row>
    <row r="63" spans="1:5" x14ac:dyDescent="0.2">
      <c r="A63" s="21"/>
      <c r="B63" s="22"/>
      <c r="C63" s="23"/>
      <c r="D63" s="22"/>
      <c r="E63" s="24"/>
    </row>
    <row r="65" spans="1:4" x14ac:dyDescent="0.2">
      <c r="A65" s="25" t="s">
        <v>48</v>
      </c>
      <c r="C65" s="26"/>
      <c r="D65" s="26"/>
    </row>
    <row r="66" spans="1:4" x14ac:dyDescent="0.2">
      <c r="C66" s="26"/>
      <c r="D66" s="26"/>
    </row>
    <row r="67" spans="1:4" x14ac:dyDescent="0.2">
      <c r="C67" s="26"/>
      <c r="D67" s="26"/>
    </row>
    <row r="68" spans="1:4" x14ac:dyDescent="0.2">
      <c r="C68" s="26"/>
      <c r="D68" s="26"/>
    </row>
    <row r="69" spans="1:4" x14ac:dyDescent="0.2">
      <c r="C69" s="27" t="s">
        <v>49</v>
      </c>
      <c r="D69" s="28" t="s">
        <v>49</v>
      </c>
    </row>
    <row r="70" spans="1:4" ht="33.75" x14ac:dyDescent="0.2">
      <c r="C70" s="29" t="s">
        <v>52</v>
      </c>
      <c r="D70" s="29" t="s">
        <v>50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Luffi</cp:lastModifiedBy>
  <cp:revision/>
  <cp:lastPrinted>2020-01-24T18:47:12Z</cp:lastPrinted>
  <dcterms:created xsi:type="dcterms:W3CDTF">2012-12-11T20:31:36Z</dcterms:created>
  <dcterms:modified xsi:type="dcterms:W3CDTF">2020-01-24T18:48:22Z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